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Q:\Shire Roads Capital Projects_Planning\Tender - Sealing &amp; Resealing\"/>
    </mc:Choice>
  </mc:AlternateContent>
  <xr:revisionPtr revIDLastSave="0" documentId="8_{04DBBDAA-E3D3-41E4-A4F0-62C56EB0270F}" xr6:coauthVersionLast="47" xr6:coauthVersionMax="47" xr10:uidLastSave="{00000000-0000-0000-0000-000000000000}"/>
  <bookViews>
    <workbookView xWindow="28680" yWindow="-60" windowWidth="38640" windowHeight="15840" xr2:uid="{00000000-000D-0000-FFFF-FFFF00000000}"/>
  </bookViews>
  <sheets>
    <sheet name="Schedu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2" l="1"/>
  <c r="F69" i="2"/>
  <c r="F65" i="2"/>
  <c r="F64" i="2"/>
  <c r="F60" i="2"/>
  <c r="F59" i="2"/>
  <c r="F55" i="2"/>
  <c r="F54" i="2"/>
  <c r="F50" i="2"/>
  <c r="F49" i="2"/>
  <c r="F45" i="2"/>
  <c r="F44" i="2"/>
  <c r="F34" i="2"/>
  <c r="F33" i="2"/>
  <c r="F35" i="2" s="1"/>
  <c r="F29" i="2"/>
  <c r="F28" i="2"/>
  <c r="F24" i="2"/>
  <c r="F23" i="2"/>
  <c r="F25" i="2" s="1"/>
  <c r="F30" i="2" l="1"/>
  <c r="F71" i="2"/>
  <c r="F46" i="2"/>
  <c r="F51" i="2"/>
  <c r="F56" i="2"/>
  <c r="F61" i="2"/>
  <c r="F66" i="2"/>
  <c r="F20" i="2"/>
  <c r="E37" i="2" s="1"/>
  <c r="E38" i="2" s="1"/>
  <c r="E73" i="2" l="1"/>
  <c r="E74" i="2" s="1"/>
</calcChain>
</file>

<file path=xl/sharedStrings.xml><?xml version="1.0" encoding="utf-8"?>
<sst xmlns="http://schemas.openxmlformats.org/spreadsheetml/2006/main" count="164" uniqueCount="64">
  <si>
    <t>Quantity</t>
  </si>
  <si>
    <t>Rate</t>
  </si>
  <si>
    <t>Total</t>
  </si>
  <si>
    <t>Unit</t>
  </si>
  <si>
    <t>Primerseal, grade AMC7, spray rate 1.9 l/m2, including supply of binder, full width (MRS11 Jul 17)</t>
  </si>
  <si>
    <t>Seal, class [Cl170], spray rate [1.3 l/m2],  [including] supply of binder, [Full Area]   (MRS11 Jul 17)</t>
  </si>
  <si>
    <t>Supply and addition of adhesion agent (Provisional Quantity)   (MRS11 Jul 17)</t>
  </si>
  <si>
    <t>Supply and addition of cutter oil (Provisional Quantity)   (MRS11 Jul 17)</t>
  </si>
  <si>
    <t>Spreading cover aggregate [14mm], [90 m2/m3], [Full Area]   (MRS11 Jul 17)</t>
  </si>
  <si>
    <t>Spreading cover aggregate [10mm], [130 m2/m3], [Full Area]   (MRS11 Jul 17)</t>
  </si>
  <si>
    <t>Transport of bituminous material supplied by the Principal (bulk bitumen Cl170) from Townsville (MRS11 Jul 17)</t>
  </si>
  <si>
    <t>litre</t>
  </si>
  <si>
    <t>Description</t>
  </si>
  <si>
    <t>MRS11 Jul 17</t>
  </si>
  <si>
    <t>SPRAYED BITUMINOUS SURFACING (EXCLUDING EMULSION)</t>
  </si>
  <si>
    <t/>
  </si>
  <si>
    <t>40707.01P</t>
  </si>
  <si>
    <t>Provisional quantity</t>
  </si>
  <si>
    <t>40711.01P</t>
  </si>
  <si>
    <t>MRS22 Jul 17</t>
  </si>
  <si>
    <t>SUPPLY OF COVER AGGREGATE</t>
  </si>
  <si>
    <t>Supply of cover aggregate [precoated], [14] mm nominal size   (MRS22 Jul 17)</t>
  </si>
  <si>
    <t>Supply of cover aggregate [precoated], [10] mm nominal size   (MRS22 Jul 17)</t>
  </si>
  <si>
    <t>Mobilization/Demobilization</t>
  </si>
  <si>
    <t>LS</t>
  </si>
  <si>
    <t>```</t>
  </si>
  <si>
    <t>Item</t>
  </si>
  <si>
    <t>A1</t>
  </si>
  <si>
    <t>A2</t>
  </si>
  <si>
    <t>B1</t>
  </si>
  <si>
    <t>B2</t>
  </si>
  <si>
    <t>C1</t>
  </si>
  <si>
    <t>C2</t>
  </si>
  <si>
    <t>SEALING SCHEDULE</t>
  </si>
  <si>
    <t>RESEALING SCHEDULE</t>
  </si>
  <si>
    <t>D1</t>
  </si>
  <si>
    <t>D2</t>
  </si>
  <si>
    <t>Sealing Grand Total (excl. GST)</t>
  </si>
  <si>
    <t>Sealing Grand Total (incl. GST)</t>
  </si>
  <si>
    <t>E1</t>
  </si>
  <si>
    <t>E2</t>
  </si>
  <si>
    <t>F1</t>
  </si>
  <si>
    <t>F2</t>
  </si>
  <si>
    <t>G1</t>
  </si>
  <si>
    <t>G2</t>
  </si>
  <si>
    <t>I1</t>
  </si>
  <si>
    <t>I2</t>
  </si>
  <si>
    <t>Resealing Grand Total (excl. GST)</t>
  </si>
  <si>
    <t xml:space="preserve">Unit </t>
  </si>
  <si>
    <t>m2</t>
  </si>
  <si>
    <t xml:space="preserve">Design and seal of Forsayth Transfer Station (CH0-CH220) </t>
  </si>
  <si>
    <t xml:space="preserve">Design and seal of Georgetown Independent Living </t>
  </si>
  <si>
    <t>Design and reseal of Hayman Street, Georgetown</t>
  </si>
  <si>
    <t>Design and reseal of Crampton Street, Georgetown</t>
  </si>
  <si>
    <t>Design and reseal of Cumberland Street, Georgetown</t>
  </si>
  <si>
    <t>J1</t>
  </si>
  <si>
    <t>J2</t>
  </si>
  <si>
    <t>Design and reseal of Undara Road, Mount Surprise</t>
  </si>
  <si>
    <t>Resealing Grand Total (incl. GST)</t>
  </si>
  <si>
    <r>
      <t>m</t>
    </r>
    <r>
      <rPr>
        <vertAlign val="superscript"/>
        <sz val="8.5"/>
        <rFont val="Arial"/>
        <family val="2"/>
      </rPr>
      <t>3</t>
    </r>
  </si>
  <si>
    <t>Design and reseal of Collins Street, Georgetown (CH0 - CH196)</t>
  </si>
  <si>
    <t>Design and reseal of Einasleigh Road (CH9480 - 18960)</t>
  </si>
  <si>
    <t xml:space="preserve">Design and seal of Forsayth-Einasleigh road (CH27.77-CH32.26) </t>
  </si>
  <si>
    <t>Kennedy Developmental Road Rehabilitation Project (75943-86821) Lynd - Hughenden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</si>
</sst>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=0]0;.###;General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vertAlign val="superscript"/>
      <sz val="8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6" fillId="0" borderId="2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 vertical="center"/>
    </xf>
    <xf numFmtId="44" fontId="4" fillId="0" borderId="2" xfId="1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4" fillId="0" borderId="4" xfId="0" applyFont="1" applyBorder="1"/>
    <xf numFmtId="44" fontId="4" fillId="0" borderId="4" xfId="1" applyFont="1" applyBorder="1"/>
    <xf numFmtId="0" fontId="4" fillId="0" borderId="8" xfId="0" applyFont="1" applyFill="1" applyBorder="1"/>
    <xf numFmtId="44" fontId="4" fillId="0" borderId="10" xfId="1" applyFont="1" applyFill="1" applyBorder="1"/>
    <xf numFmtId="0" fontId="4" fillId="0" borderId="16" xfId="0" applyFont="1" applyBorder="1" applyAlignment="1">
      <alignment horizontal="center"/>
    </xf>
    <xf numFmtId="44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4" fontId="4" fillId="2" borderId="12" xfId="0" applyNumberFormat="1" applyFont="1" applyFill="1" applyBorder="1" applyAlignment="1">
      <alignment horizontal="center"/>
    </xf>
    <xf numFmtId="44" fontId="4" fillId="2" borderId="13" xfId="0" applyNumberFormat="1" applyFont="1" applyFill="1" applyBorder="1" applyAlignment="1">
      <alignment horizontal="center"/>
    </xf>
    <xf numFmtId="44" fontId="4" fillId="2" borderId="14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Fill="1" applyBorder="1"/>
    <xf numFmtId="44" fontId="4" fillId="0" borderId="0" xfId="1" applyFont="1" applyFill="1" applyBorder="1"/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01AB3-B472-4B76-AEF2-98B0CB5361DA}">
  <dimension ref="A1:M74"/>
  <sheetViews>
    <sheetView tabSelected="1" zoomScaleNormal="100" workbookViewId="0">
      <selection activeCell="I8" sqref="I8"/>
    </sheetView>
  </sheetViews>
  <sheetFormatPr defaultRowHeight="10.8" x14ac:dyDescent="0.2"/>
  <cols>
    <col min="1" max="1" width="8.44140625" style="1" bestFit="1" customWidth="1"/>
    <col min="2" max="2" width="45.88671875" style="1" bestFit="1" customWidth="1"/>
    <col min="3" max="3" width="8.44140625" style="1" bestFit="1" customWidth="1"/>
    <col min="4" max="5" width="6.6640625" style="1" bestFit="1" customWidth="1"/>
    <col min="6" max="6" width="5.109375" style="1" bestFit="1" customWidth="1"/>
    <col min="7" max="12" width="8.88671875" style="1"/>
    <col min="13" max="13" width="2.6640625" style="1" bestFit="1" customWidth="1"/>
    <col min="14" max="16384" width="8.88671875" style="1"/>
  </cols>
  <sheetData>
    <row r="1" spans="1:13" x14ac:dyDescent="0.2">
      <c r="A1" s="26"/>
      <c r="B1" s="26"/>
      <c r="C1" s="26"/>
      <c r="D1" s="26"/>
      <c r="E1" s="26"/>
      <c r="F1" s="26"/>
    </row>
    <row r="2" spans="1:13" ht="11.4" thickBot="1" x14ac:dyDescent="0.25">
      <c r="A2" s="39"/>
      <c r="B2" s="39"/>
      <c r="C2" s="39"/>
      <c r="D2" s="39"/>
      <c r="E2" s="39"/>
      <c r="F2" s="39"/>
    </row>
    <row r="3" spans="1:13" ht="15" customHeight="1" thickBot="1" x14ac:dyDescent="0.25">
      <c r="A3" s="32" t="s">
        <v>33</v>
      </c>
      <c r="B3" s="33"/>
      <c r="C3" s="33"/>
      <c r="D3" s="33"/>
      <c r="E3" s="33"/>
      <c r="F3" s="34"/>
    </row>
    <row r="4" spans="1:13" x14ac:dyDescent="0.2">
      <c r="A4" s="2" t="s">
        <v>13</v>
      </c>
      <c r="B4" s="2"/>
      <c r="C4" s="2"/>
      <c r="D4" s="2"/>
      <c r="E4" s="2"/>
      <c r="F4" s="2"/>
    </row>
    <row r="5" spans="1:13" ht="14.4" customHeight="1" x14ac:dyDescent="0.2">
      <c r="A5" s="3" t="s">
        <v>14</v>
      </c>
      <c r="B5" s="3"/>
      <c r="C5" s="3"/>
      <c r="D5" s="3"/>
      <c r="E5" s="3"/>
      <c r="F5" s="3"/>
    </row>
    <row r="6" spans="1:13" ht="14.4" customHeight="1" x14ac:dyDescent="0.2">
      <c r="A6" s="38" t="s">
        <v>63</v>
      </c>
      <c r="B6" s="38"/>
      <c r="C6" s="38"/>
      <c r="D6" s="38"/>
      <c r="E6" s="38"/>
      <c r="F6" s="38"/>
    </row>
    <row r="7" spans="1:13" x14ac:dyDescent="0.2">
      <c r="A7" s="4" t="s">
        <v>26</v>
      </c>
      <c r="B7" s="5" t="s">
        <v>12</v>
      </c>
      <c r="C7" s="4"/>
      <c r="D7" s="4" t="s">
        <v>3</v>
      </c>
      <c r="E7" s="6" t="s">
        <v>0</v>
      </c>
      <c r="F7" s="7" t="s">
        <v>1</v>
      </c>
    </row>
    <row r="8" spans="1:13" ht="21.6" x14ac:dyDescent="0.2">
      <c r="A8" s="8">
        <v>40702.01</v>
      </c>
      <c r="B8" s="5" t="s">
        <v>4</v>
      </c>
      <c r="C8" s="4"/>
      <c r="D8" s="8" t="s">
        <v>11</v>
      </c>
      <c r="E8" s="9">
        <v>168984</v>
      </c>
      <c r="F8" s="10"/>
    </row>
    <row r="9" spans="1:13" ht="21.6" x14ac:dyDescent="0.2">
      <c r="A9" s="8">
        <v>40703.01</v>
      </c>
      <c r="B9" s="5" t="s">
        <v>5</v>
      </c>
      <c r="C9" s="5" t="s">
        <v>15</v>
      </c>
      <c r="D9" s="8" t="s">
        <v>11</v>
      </c>
      <c r="E9" s="9">
        <v>121351</v>
      </c>
      <c r="F9" s="10"/>
    </row>
    <row r="10" spans="1:13" ht="21.6" x14ac:dyDescent="0.2">
      <c r="A10" s="8" t="s">
        <v>16</v>
      </c>
      <c r="B10" s="5" t="s">
        <v>6</v>
      </c>
      <c r="C10" s="5" t="s">
        <v>17</v>
      </c>
      <c r="D10" s="8" t="s">
        <v>11</v>
      </c>
      <c r="E10" s="9">
        <v>1239</v>
      </c>
      <c r="F10" s="10"/>
    </row>
    <row r="11" spans="1:13" ht="21.6" x14ac:dyDescent="0.2">
      <c r="A11" s="8" t="s">
        <v>18</v>
      </c>
      <c r="B11" s="5" t="s">
        <v>7</v>
      </c>
      <c r="C11" s="5" t="s">
        <v>17</v>
      </c>
      <c r="D11" s="8" t="s">
        <v>11</v>
      </c>
      <c r="E11" s="9">
        <v>5755</v>
      </c>
      <c r="F11" s="10"/>
    </row>
    <row r="12" spans="1:13" ht="21.6" x14ac:dyDescent="0.2">
      <c r="A12" s="8">
        <v>40716.01</v>
      </c>
      <c r="B12" s="5" t="s">
        <v>8</v>
      </c>
      <c r="C12" s="5" t="s">
        <v>15</v>
      </c>
      <c r="D12" s="8" t="s">
        <v>59</v>
      </c>
      <c r="E12" s="9">
        <v>984</v>
      </c>
      <c r="F12" s="10"/>
    </row>
    <row r="13" spans="1:13" ht="21.6" x14ac:dyDescent="0.2">
      <c r="A13" s="8">
        <v>40716.019999999997</v>
      </c>
      <c r="B13" s="5" t="s">
        <v>9</v>
      </c>
      <c r="C13" s="5" t="s">
        <v>15</v>
      </c>
      <c r="D13" s="8" t="s">
        <v>59</v>
      </c>
      <c r="E13" s="9">
        <v>681</v>
      </c>
      <c r="F13" s="10"/>
    </row>
    <row r="14" spans="1:13" ht="21.6" x14ac:dyDescent="0.2">
      <c r="A14" s="8">
        <v>40718.01</v>
      </c>
      <c r="B14" s="5" t="s">
        <v>10</v>
      </c>
      <c r="C14" s="5"/>
      <c r="D14" s="8" t="s">
        <v>11</v>
      </c>
      <c r="E14" s="9">
        <v>115107</v>
      </c>
      <c r="F14" s="10"/>
    </row>
    <row r="15" spans="1:13" x14ac:dyDescent="0.2">
      <c r="A15" s="11" t="s">
        <v>19</v>
      </c>
      <c r="B15" s="12"/>
      <c r="C15" s="12"/>
      <c r="D15" s="12"/>
      <c r="E15" s="12"/>
      <c r="F15" s="13"/>
      <c r="M15" s="1" t="s">
        <v>25</v>
      </c>
    </row>
    <row r="16" spans="1:13" x14ac:dyDescent="0.2">
      <c r="A16" s="4"/>
      <c r="B16" s="14" t="s">
        <v>20</v>
      </c>
      <c r="C16" s="4"/>
      <c r="D16" s="4"/>
      <c r="E16" s="6"/>
      <c r="F16" s="7"/>
    </row>
    <row r="17" spans="1:6" ht="21.6" x14ac:dyDescent="0.2">
      <c r="A17" s="8">
        <v>41001.01</v>
      </c>
      <c r="B17" s="5" t="s">
        <v>21</v>
      </c>
      <c r="C17" s="5" t="s">
        <v>15</v>
      </c>
      <c r="D17" s="8" t="s">
        <v>59</v>
      </c>
      <c r="E17" s="9">
        <v>984</v>
      </c>
      <c r="F17" s="10"/>
    </row>
    <row r="18" spans="1:6" ht="21.6" x14ac:dyDescent="0.2">
      <c r="A18" s="8">
        <v>41001.019999999997</v>
      </c>
      <c r="B18" s="5" t="s">
        <v>22</v>
      </c>
      <c r="C18" s="5" t="s">
        <v>15</v>
      </c>
      <c r="D18" s="8" t="s">
        <v>59</v>
      </c>
      <c r="E18" s="9">
        <v>681</v>
      </c>
      <c r="F18" s="10"/>
    </row>
    <row r="19" spans="1:6" ht="11.4" thickBot="1" x14ac:dyDescent="0.25">
      <c r="A19" s="7"/>
      <c r="B19" s="7" t="s">
        <v>23</v>
      </c>
      <c r="C19" s="7"/>
      <c r="D19" s="7" t="s">
        <v>24</v>
      </c>
      <c r="E19" s="15"/>
      <c r="F19" s="16"/>
    </row>
    <row r="20" spans="1:6" ht="11.4" thickBot="1" x14ac:dyDescent="0.25">
      <c r="E20" s="17" t="s">
        <v>2</v>
      </c>
      <c r="F20" s="18">
        <f>SUM(F8:F14,F17:F19)</f>
        <v>0</v>
      </c>
    </row>
    <row r="21" spans="1:6" x14ac:dyDescent="0.2">
      <c r="E21" s="36"/>
      <c r="F21" s="37"/>
    </row>
    <row r="22" spans="1:6" x14ac:dyDescent="0.2">
      <c r="A22" s="7" t="s">
        <v>26</v>
      </c>
      <c r="B22" s="7" t="s">
        <v>12</v>
      </c>
      <c r="C22" s="6" t="s">
        <v>48</v>
      </c>
      <c r="D22" s="6" t="s">
        <v>0</v>
      </c>
      <c r="E22" s="6" t="s">
        <v>1</v>
      </c>
      <c r="F22" s="6" t="s">
        <v>2</v>
      </c>
    </row>
    <row r="23" spans="1:6" ht="21.6" x14ac:dyDescent="0.2">
      <c r="A23" s="7" t="s">
        <v>27</v>
      </c>
      <c r="B23" s="5" t="s">
        <v>62</v>
      </c>
      <c r="C23" s="6" t="s">
        <v>49</v>
      </c>
      <c r="D23" s="6">
        <v>36000</v>
      </c>
      <c r="E23" s="20"/>
      <c r="F23" s="20">
        <f>D23*E23</f>
        <v>0</v>
      </c>
    </row>
    <row r="24" spans="1:6" ht="11.4" thickBot="1" x14ac:dyDescent="0.25">
      <c r="A24" s="7" t="s">
        <v>28</v>
      </c>
      <c r="B24" s="7" t="s">
        <v>23</v>
      </c>
      <c r="C24" s="6" t="s">
        <v>24</v>
      </c>
      <c r="D24" s="21">
        <v>1</v>
      </c>
      <c r="E24" s="20"/>
      <c r="F24" s="22">
        <f>D24*E24</f>
        <v>0</v>
      </c>
    </row>
    <row r="25" spans="1:6" ht="11.4" thickBot="1" x14ac:dyDescent="0.25">
      <c r="A25" s="23"/>
      <c r="B25" s="23"/>
      <c r="C25" s="24"/>
      <c r="D25" s="25"/>
      <c r="E25" s="17" t="s">
        <v>2</v>
      </c>
      <c r="F25" s="18">
        <f>SUM(F23:F24)</f>
        <v>0</v>
      </c>
    </row>
    <row r="26" spans="1:6" x14ac:dyDescent="0.2">
      <c r="A26" s="19"/>
      <c r="B26" s="19"/>
      <c r="C26" s="19"/>
      <c r="D26" s="19"/>
      <c r="E26" s="19"/>
      <c r="F26" s="19"/>
    </row>
    <row r="27" spans="1:6" x14ac:dyDescent="0.2">
      <c r="A27" s="7" t="s">
        <v>26</v>
      </c>
      <c r="B27" s="7" t="s">
        <v>12</v>
      </c>
      <c r="C27" s="6" t="s">
        <v>48</v>
      </c>
      <c r="D27" s="6" t="s">
        <v>0</v>
      </c>
      <c r="E27" s="6" t="s">
        <v>1</v>
      </c>
      <c r="F27" s="6" t="s">
        <v>2</v>
      </c>
    </row>
    <row r="28" spans="1:6" x14ac:dyDescent="0.2">
      <c r="A28" s="7" t="s">
        <v>29</v>
      </c>
      <c r="B28" s="5" t="s">
        <v>50</v>
      </c>
      <c r="C28" s="6" t="s">
        <v>49</v>
      </c>
      <c r="D28" s="6">
        <v>1154</v>
      </c>
      <c r="E28" s="20"/>
      <c r="F28" s="20">
        <f>D28*E28</f>
        <v>0</v>
      </c>
    </row>
    <row r="29" spans="1:6" ht="11.4" thickBot="1" x14ac:dyDescent="0.25">
      <c r="A29" s="7" t="s">
        <v>30</v>
      </c>
      <c r="B29" s="7" t="s">
        <v>23</v>
      </c>
      <c r="C29" s="6" t="s">
        <v>24</v>
      </c>
      <c r="D29" s="21">
        <v>1</v>
      </c>
      <c r="E29" s="20"/>
      <c r="F29" s="22">
        <f>D29*E29</f>
        <v>0</v>
      </c>
    </row>
    <row r="30" spans="1:6" ht="11.4" thickBot="1" x14ac:dyDescent="0.25">
      <c r="A30" s="23"/>
      <c r="B30" s="23"/>
      <c r="C30" s="24"/>
      <c r="D30" s="25"/>
      <c r="E30" s="17" t="s">
        <v>2</v>
      </c>
      <c r="F30" s="18">
        <f>SUM(F28:F29)</f>
        <v>0</v>
      </c>
    </row>
    <row r="31" spans="1:6" x14ac:dyDescent="0.2">
      <c r="A31" s="19"/>
      <c r="B31" s="19"/>
      <c r="C31" s="19"/>
      <c r="D31" s="19"/>
      <c r="E31" s="19"/>
      <c r="F31" s="19"/>
    </row>
    <row r="32" spans="1:6" x14ac:dyDescent="0.2">
      <c r="A32" s="7" t="s">
        <v>26</v>
      </c>
      <c r="B32" s="7" t="s">
        <v>12</v>
      </c>
      <c r="C32" s="6" t="s">
        <v>48</v>
      </c>
      <c r="D32" s="6" t="s">
        <v>0</v>
      </c>
      <c r="E32" s="6" t="s">
        <v>1</v>
      </c>
      <c r="F32" s="6" t="s">
        <v>2</v>
      </c>
    </row>
    <row r="33" spans="1:6" x14ac:dyDescent="0.2">
      <c r="A33" s="7" t="s">
        <v>31</v>
      </c>
      <c r="B33" s="5" t="s">
        <v>51</v>
      </c>
      <c r="C33" s="6" t="s">
        <v>49</v>
      </c>
      <c r="D33" s="6">
        <v>2112</v>
      </c>
      <c r="E33" s="20"/>
      <c r="F33" s="20">
        <f>D33*E33</f>
        <v>0</v>
      </c>
    </row>
    <row r="34" spans="1:6" ht="11.4" thickBot="1" x14ac:dyDescent="0.25">
      <c r="A34" s="7" t="s">
        <v>32</v>
      </c>
      <c r="B34" s="7" t="s">
        <v>23</v>
      </c>
      <c r="C34" s="6" t="s">
        <v>24</v>
      </c>
      <c r="D34" s="21">
        <v>1</v>
      </c>
      <c r="E34" s="20"/>
      <c r="F34" s="22">
        <f>D34*E34</f>
        <v>0</v>
      </c>
    </row>
    <row r="35" spans="1:6" ht="11.4" thickBot="1" x14ac:dyDescent="0.25">
      <c r="E35" s="17" t="s">
        <v>2</v>
      </c>
      <c r="F35" s="18">
        <f>SUM(F33:F34)</f>
        <v>0</v>
      </c>
    </row>
    <row r="36" spans="1:6" ht="11.4" thickBot="1" x14ac:dyDescent="0.25">
      <c r="A36" s="26"/>
      <c r="B36" s="26"/>
      <c r="C36" s="26"/>
      <c r="D36" s="26"/>
      <c r="E36" s="26"/>
      <c r="F36" s="26"/>
    </row>
    <row r="37" spans="1:6" x14ac:dyDescent="0.2">
      <c r="B37" s="27" t="s">
        <v>37</v>
      </c>
      <c r="C37" s="27"/>
      <c r="D37" s="27"/>
      <c r="E37" s="28">
        <f>SUM(F20+F25+F30+F35)</f>
        <v>0</v>
      </c>
      <c r="F37" s="29"/>
    </row>
    <row r="38" spans="1:6" ht="11.4" thickBot="1" x14ac:dyDescent="0.25">
      <c r="B38" s="27" t="s">
        <v>38</v>
      </c>
      <c r="C38" s="27"/>
      <c r="D38" s="27"/>
      <c r="E38" s="30">
        <f>E37*1.1</f>
        <v>0</v>
      </c>
      <c r="F38" s="31"/>
    </row>
    <row r="40" spans="1:6" ht="11.4" thickBot="1" x14ac:dyDescent="0.25"/>
    <row r="41" spans="1:6" ht="11.4" thickBot="1" x14ac:dyDescent="0.25">
      <c r="A41" s="32" t="s">
        <v>34</v>
      </c>
      <c r="B41" s="33"/>
      <c r="C41" s="33"/>
      <c r="D41" s="33"/>
      <c r="E41" s="33"/>
      <c r="F41" s="34"/>
    </row>
    <row r="42" spans="1:6" x14ac:dyDescent="0.2">
      <c r="A42" s="35"/>
      <c r="B42" s="35"/>
      <c r="C42" s="35"/>
      <c r="D42" s="35"/>
      <c r="E42" s="35"/>
      <c r="F42" s="35"/>
    </row>
    <row r="43" spans="1:6" x14ac:dyDescent="0.2">
      <c r="A43" s="7" t="s">
        <v>26</v>
      </c>
      <c r="B43" s="7" t="s">
        <v>12</v>
      </c>
      <c r="C43" s="6" t="s">
        <v>48</v>
      </c>
      <c r="D43" s="6" t="s">
        <v>0</v>
      </c>
      <c r="E43" s="6" t="s">
        <v>1</v>
      </c>
      <c r="F43" s="6" t="s">
        <v>2</v>
      </c>
    </row>
    <row r="44" spans="1:6" x14ac:dyDescent="0.2">
      <c r="A44" s="7" t="s">
        <v>35</v>
      </c>
      <c r="B44" s="5" t="s">
        <v>52</v>
      </c>
      <c r="C44" s="6" t="s">
        <v>49</v>
      </c>
      <c r="D44" s="6">
        <v>1914</v>
      </c>
      <c r="E44" s="20"/>
      <c r="F44" s="20">
        <f>D44*E44</f>
        <v>0</v>
      </c>
    </row>
    <row r="45" spans="1:6" ht="11.4" thickBot="1" x14ac:dyDescent="0.25">
      <c r="A45" s="7" t="s">
        <v>36</v>
      </c>
      <c r="B45" s="7" t="s">
        <v>23</v>
      </c>
      <c r="C45" s="6" t="s">
        <v>24</v>
      </c>
      <c r="D45" s="21">
        <v>1</v>
      </c>
      <c r="E45" s="20"/>
      <c r="F45" s="22">
        <f>D45*E45</f>
        <v>0</v>
      </c>
    </row>
    <row r="46" spans="1:6" ht="11.4" thickBot="1" x14ac:dyDescent="0.25">
      <c r="E46" s="17" t="s">
        <v>2</v>
      </c>
      <c r="F46" s="18">
        <f>SUM(F44:F45)</f>
        <v>0</v>
      </c>
    </row>
    <row r="47" spans="1:6" x14ac:dyDescent="0.2">
      <c r="A47" s="19"/>
      <c r="B47" s="19"/>
      <c r="C47" s="19"/>
      <c r="D47" s="19"/>
      <c r="E47" s="19"/>
      <c r="F47" s="19"/>
    </row>
    <row r="48" spans="1:6" x14ac:dyDescent="0.2">
      <c r="A48" s="7" t="s">
        <v>26</v>
      </c>
      <c r="B48" s="7" t="s">
        <v>12</v>
      </c>
      <c r="C48" s="6" t="s">
        <v>48</v>
      </c>
      <c r="D48" s="6" t="s">
        <v>0</v>
      </c>
      <c r="E48" s="6" t="s">
        <v>1</v>
      </c>
      <c r="F48" s="6" t="s">
        <v>2</v>
      </c>
    </row>
    <row r="49" spans="1:6" x14ac:dyDescent="0.2">
      <c r="A49" s="7" t="s">
        <v>39</v>
      </c>
      <c r="B49" s="5" t="s">
        <v>61</v>
      </c>
      <c r="C49" s="6" t="s">
        <v>49</v>
      </c>
      <c r="D49" s="6">
        <v>75840</v>
      </c>
      <c r="E49" s="20"/>
      <c r="F49" s="20">
        <f>D49*E49</f>
        <v>0</v>
      </c>
    </row>
    <row r="50" spans="1:6" ht="11.4" thickBot="1" x14ac:dyDescent="0.25">
      <c r="A50" s="7" t="s">
        <v>40</v>
      </c>
      <c r="B50" s="7" t="s">
        <v>23</v>
      </c>
      <c r="C50" s="6" t="s">
        <v>24</v>
      </c>
      <c r="D50" s="21">
        <v>1</v>
      </c>
      <c r="E50" s="20"/>
      <c r="F50" s="22">
        <f>D50*E50</f>
        <v>0</v>
      </c>
    </row>
    <row r="51" spans="1:6" ht="11.4" thickBot="1" x14ac:dyDescent="0.25">
      <c r="E51" s="17" t="s">
        <v>2</v>
      </c>
      <c r="F51" s="18">
        <f>SUM(F49:F50)</f>
        <v>0</v>
      </c>
    </row>
    <row r="52" spans="1:6" x14ac:dyDescent="0.2">
      <c r="A52" s="19"/>
      <c r="B52" s="19"/>
      <c r="C52" s="19"/>
      <c r="D52" s="19"/>
      <c r="E52" s="19"/>
      <c r="F52" s="19"/>
    </row>
    <row r="53" spans="1:6" x14ac:dyDescent="0.2">
      <c r="A53" s="7" t="s">
        <v>26</v>
      </c>
      <c r="B53" s="7" t="s">
        <v>12</v>
      </c>
      <c r="C53" s="6" t="s">
        <v>48</v>
      </c>
      <c r="D53" s="6" t="s">
        <v>0</v>
      </c>
      <c r="E53" s="6" t="s">
        <v>1</v>
      </c>
      <c r="F53" s="6" t="s">
        <v>2</v>
      </c>
    </row>
    <row r="54" spans="1:6" ht="21.6" x14ac:dyDescent="0.2">
      <c r="A54" s="7" t="s">
        <v>41</v>
      </c>
      <c r="B54" s="5" t="s">
        <v>60</v>
      </c>
      <c r="C54" s="6" t="s">
        <v>49</v>
      </c>
      <c r="D54" s="6">
        <v>1274</v>
      </c>
      <c r="E54" s="20"/>
      <c r="F54" s="20">
        <f>D54*E54</f>
        <v>0</v>
      </c>
    </row>
    <row r="55" spans="1:6" ht="11.4" thickBot="1" x14ac:dyDescent="0.25">
      <c r="A55" s="7" t="s">
        <v>42</v>
      </c>
      <c r="B55" s="7" t="s">
        <v>23</v>
      </c>
      <c r="C55" s="6" t="s">
        <v>24</v>
      </c>
      <c r="D55" s="21">
        <v>1</v>
      </c>
      <c r="E55" s="20"/>
      <c r="F55" s="22">
        <f>D55*E55</f>
        <v>0</v>
      </c>
    </row>
    <row r="56" spans="1:6" ht="11.4" thickBot="1" x14ac:dyDescent="0.25">
      <c r="E56" s="17" t="s">
        <v>2</v>
      </c>
      <c r="F56" s="18">
        <f>SUM(F54:F55)</f>
        <v>0</v>
      </c>
    </row>
    <row r="57" spans="1:6" x14ac:dyDescent="0.2">
      <c r="A57" s="19"/>
      <c r="B57" s="19"/>
      <c r="C57" s="19"/>
      <c r="D57" s="19"/>
      <c r="E57" s="19"/>
      <c r="F57" s="19"/>
    </row>
    <row r="58" spans="1:6" x14ac:dyDescent="0.2">
      <c r="A58" s="7" t="s">
        <v>26</v>
      </c>
      <c r="B58" s="7" t="s">
        <v>12</v>
      </c>
      <c r="C58" s="6" t="s">
        <v>48</v>
      </c>
      <c r="D58" s="6" t="s">
        <v>0</v>
      </c>
      <c r="E58" s="6" t="s">
        <v>1</v>
      </c>
      <c r="F58" s="6" t="s">
        <v>2</v>
      </c>
    </row>
    <row r="59" spans="1:6" x14ac:dyDescent="0.2">
      <c r="A59" s="7" t="s">
        <v>43</v>
      </c>
      <c r="B59" s="5" t="s">
        <v>53</v>
      </c>
      <c r="C59" s="6" t="s">
        <v>49</v>
      </c>
      <c r="D59" s="6">
        <v>6870</v>
      </c>
      <c r="E59" s="20"/>
      <c r="F59" s="20">
        <f>D59*E59</f>
        <v>0</v>
      </c>
    </row>
    <row r="60" spans="1:6" ht="11.4" thickBot="1" x14ac:dyDescent="0.25">
      <c r="A60" s="7" t="s">
        <v>44</v>
      </c>
      <c r="B60" s="7" t="s">
        <v>23</v>
      </c>
      <c r="C60" s="6" t="s">
        <v>24</v>
      </c>
      <c r="D60" s="21">
        <v>1</v>
      </c>
      <c r="E60" s="20"/>
      <c r="F60" s="22">
        <f>D60*E60</f>
        <v>0</v>
      </c>
    </row>
    <row r="61" spans="1:6" ht="11.4" thickBot="1" x14ac:dyDescent="0.25">
      <c r="E61" s="17" t="s">
        <v>2</v>
      </c>
      <c r="F61" s="18">
        <f>SUM(F59:F60)</f>
        <v>0</v>
      </c>
    </row>
    <row r="62" spans="1:6" x14ac:dyDescent="0.2">
      <c r="A62" s="19"/>
      <c r="B62" s="19"/>
      <c r="C62" s="19"/>
      <c r="D62" s="19"/>
      <c r="E62" s="19"/>
      <c r="F62" s="19"/>
    </row>
    <row r="63" spans="1:6" x14ac:dyDescent="0.2">
      <c r="A63" s="7" t="s">
        <v>26</v>
      </c>
      <c r="B63" s="7" t="s">
        <v>12</v>
      </c>
      <c r="C63" s="6" t="s">
        <v>48</v>
      </c>
      <c r="D63" s="6" t="s">
        <v>0</v>
      </c>
      <c r="E63" s="6" t="s">
        <v>1</v>
      </c>
      <c r="F63" s="6" t="s">
        <v>2</v>
      </c>
    </row>
    <row r="64" spans="1:6" x14ac:dyDescent="0.2">
      <c r="A64" s="7" t="s">
        <v>45</v>
      </c>
      <c r="B64" s="5" t="s">
        <v>54</v>
      </c>
      <c r="C64" s="6" t="s">
        <v>49</v>
      </c>
      <c r="D64" s="6">
        <v>6100</v>
      </c>
      <c r="E64" s="20"/>
      <c r="F64" s="20">
        <f>D64*E64</f>
        <v>0</v>
      </c>
    </row>
    <row r="65" spans="1:6" ht="11.4" thickBot="1" x14ac:dyDescent="0.25">
      <c r="A65" s="7" t="s">
        <v>46</v>
      </c>
      <c r="B65" s="7" t="s">
        <v>23</v>
      </c>
      <c r="C65" s="6" t="s">
        <v>24</v>
      </c>
      <c r="D65" s="21">
        <v>1</v>
      </c>
      <c r="E65" s="20"/>
      <c r="F65" s="22">
        <f>D65*E65</f>
        <v>0</v>
      </c>
    </row>
    <row r="66" spans="1:6" ht="11.4" thickBot="1" x14ac:dyDescent="0.25">
      <c r="E66" s="17" t="s">
        <v>2</v>
      </c>
      <c r="F66" s="18">
        <f>SUM(F64:F65)</f>
        <v>0</v>
      </c>
    </row>
    <row r="67" spans="1:6" x14ac:dyDescent="0.2">
      <c r="A67" s="19"/>
      <c r="B67" s="19"/>
      <c r="C67" s="19"/>
      <c r="D67" s="19"/>
      <c r="E67" s="19"/>
      <c r="F67" s="19"/>
    </row>
    <row r="68" spans="1:6" x14ac:dyDescent="0.2">
      <c r="A68" s="7" t="s">
        <v>26</v>
      </c>
      <c r="B68" s="7" t="s">
        <v>12</v>
      </c>
      <c r="C68" s="6" t="s">
        <v>48</v>
      </c>
      <c r="D68" s="6" t="s">
        <v>0</v>
      </c>
      <c r="E68" s="6" t="s">
        <v>1</v>
      </c>
      <c r="F68" s="6" t="s">
        <v>2</v>
      </c>
    </row>
    <row r="69" spans="1:6" x14ac:dyDescent="0.2">
      <c r="A69" s="7" t="s">
        <v>55</v>
      </c>
      <c r="B69" s="5" t="s">
        <v>57</v>
      </c>
      <c r="C69" s="6" t="s">
        <v>49</v>
      </c>
      <c r="D69" s="6">
        <v>113000</v>
      </c>
      <c r="E69" s="20"/>
      <c r="F69" s="20">
        <f>D69*E69</f>
        <v>0</v>
      </c>
    </row>
    <row r="70" spans="1:6" ht="11.4" thickBot="1" x14ac:dyDescent="0.25">
      <c r="A70" s="7" t="s">
        <v>56</v>
      </c>
      <c r="B70" s="7" t="s">
        <v>23</v>
      </c>
      <c r="C70" s="6" t="s">
        <v>24</v>
      </c>
      <c r="D70" s="21">
        <v>1</v>
      </c>
      <c r="E70" s="20"/>
      <c r="F70" s="22">
        <f>D70*E70</f>
        <v>0</v>
      </c>
    </row>
    <row r="71" spans="1:6" ht="11.4" thickBot="1" x14ac:dyDescent="0.25">
      <c r="E71" s="17" t="s">
        <v>2</v>
      </c>
      <c r="F71" s="18">
        <f>SUM(F69:F70)</f>
        <v>0</v>
      </c>
    </row>
    <row r="72" spans="1:6" ht="11.4" thickBot="1" x14ac:dyDescent="0.25"/>
    <row r="73" spans="1:6" x14ac:dyDescent="0.2">
      <c r="B73" s="27" t="s">
        <v>47</v>
      </c>
      <c r="C73" s="27"/>
      <c r="D73" s="27"/>
      <c r="E73" s="28">
        <f>SUM(F46+F51+F56+F61++F66+F71)</f>
        <v>0</v>
      </c>
      <c r="F73" s="29"/>
    </row>
    <row r="74" spans="1:6" ht="11.4" thickBot="1" x14ac:dyDescent="0.25">
      <c r="B74" s="27" t="s">
        <v>58</v>
      </c>
      <c r="C74" s="27"/>
      <c r="D74" s="27"/>
      <c r="E74" s="30">
        <f>E73*1.1</f>
        <v>0</v>
      </c>
      <c r="F74" s="31"/>
    </row>
  </sheetData>
  <mergeCells count="24">
    <mergeCell ref="B74:D74"/>
    <mergeCell ref="E74:F74"/>
    <mergeCell ref="A1:F2"/>
    <mergeCell ref="A57:F57"/>
    <mergeCell ref="A62:F62"/>
    <mergeCell ref="A67:F67"/>
    <mergeCell ref="B73:D73"/>
    <mergeCell ref="E73:F73"/>
    <mergeCell ref="A26:F26"/>
    <mergeCell ref="A31:F31"/>
    <mergeCell ref="A42:F42"/>
    <mergeCell ref="A47:F47"/>
    <mergeCell ref="A52:F52"/>
    <mergeCell ref="B37:D37"/>
    <mergeCell ref="B38:D38"/>
    <mergeCell ref="E37:F37"/>
    <mergeCell ref="E38:F38"/>
    <mergeCell ref="A41:F41"/>
    <mergeCell ref="A36:F36"/>
    <mergeCell ref="A3:F3"/>
    <mergeCell ref="A5:F5"/>
    <mergeCell ref="A4:F4"/>
    <mergeCell ref="A15:F15"/>
    <mergeCell ref="A6:F6"/>
  </mergeCells>
  <phoneticPr fontId="2" type="noConversion"/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Muxith Habib</dc:creator>
  <cp:lastModifiedBy>Muxith Habib</cp:lastModifiedBy>
  <cp:lastPrinted>2024-05-08T03:51:27Z</cp:lastPrinted>
  <dcterms:created xsi:type="dcterms:W3CDTF">2015-06-05T18:17:20Z</dcterms:created>
  <dcterms:modified xsi:type="dcterms:W3CDTF">2024-05-09T23:28:46Z</dcterms:modified>
</cp:coreProperties>
</file>