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Q:\TENDER\2024_2025\ESC2024_024_ Air strp fencing upgrade _ Mount Surprise &amp; Einasleigh_ Re tender\"/>
    </mc:Choice>
  </mc:AlternateContent>
  <xr:revisionPtr revIDLastSave="0" documentId="13_ncr:1_{3E6DB57E-10B0-4915-8205-C51B132EF6F6}" xr6:coauthVersionLast="47" xr6:coauthVersionMax="47" xr10:uidLastSave="{00000000-0000-0000-0000-000000000000}"/>
  <bookViews>
    <workbookView xWindow="-30828" yWindow="-108" windowWidth="30936" windowHeight="12576" xr2:uid="{00000000-000D-0000-FFFF-FFFF00000000}"/>
  </bookViews>
  <sheets>
    <sheet name=" Mount surprise" sheetId="2" r:id="rId1"/>
  </sheets>
  <definedNames>
    <definedName name="_Hlk95814606" localSheetId="0">' Mount surprise'!$B$2</definedName>
    <definedName name="_xlnm.Print_Area" localSheetId="0">' Mount surprise'!$A$1:$F$39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2" l="1"/>
  <c r="A36" i="2" l="1"/>
  <c r="A13" i="2" l="1"/>
  <c r="F6" i="2" l="1"/>
  <c r="A12" i="2"/>
  <c r="A11" i="2"/>
  <c r="B6" i="2"/>
  <c r="F7" i="2" l="1"/>
</calcChain>
</file>

<file path=xl/sharedStrings.xml><?xml version="1.0" encoding="utf-8"?>
<sst xmlns="http://schemas.openxmlformats.org/spreadsheetml/2006/main" count="63" uniqueCount="41">
  <si>
    <t>Contract No</t>
  </si>
  <si>
    <t>Description</t>
  </si>
  <si>
    <t>Tenderer</t>
  </si>
  <si>
    <t>Please Note: Cells shaded in green must be completed, all other cells are locked for editing</t>
  </si>
  <si>
    <t>Item</t>
  </si>
  <si>
    <t>Description of Work</t>
  </si>
  <si>
    <t>Est Qty</t>
  </si>
  <si>
    <t>Unit</t>
  </si>
  <si>
    <t>Rate ($)
(GST Ex)</t>
  </si>
  <si>
    <t>Amount ($)
(GST Ex)</t>
  </si>
  <si>
    <t>A</t>
  </si>
  <si>
    <t xml:space="preserve">TOTAL CONTRACT AMOUNT </t>
  </si>
  <si>
    <t>This schedule is NOT a Bill of Quantities but it may be used during the contract period to supplement other forms of assessing the value of the Works completed for payment purposes.
The Tenderer hereby acknowledges and agrees that the Principal does not guarantee or warrant the accuracy or completeness of the information provided in this Schedule and declares that the Tenderer has not relied on this information in the preparation of its Tender.
The Tenderer further acknowledges and agrees that the Tenderer is responsible for taking out its own quantities and determining the actual quantities of the work required. The Tenderer hereby releases the Principal now and forever any liability whatsoever as a result of or arising from the supply of this information.</t>
  </si>
  <si>
    <t>Item No</t>
  </si>
  <si>
    <t>SITE PREPARATION</t>
  </si>
  <si>
    <t>Site Establishment, Site Management, Set Out of Works, Environmental Management &amp; Protection of Works</t>
  </si>
  <si>
    <r>
      <rPr>
        <b/>
        <sz val="11"/>
        <rFont val="Arial Narrow"/>
        <family val="2"/>
      </rPr>
      <t>Site establishment and setting out of the Works</t>
    </r>
    <r>
      <rPr>
        <sz val="11"/>
        <rFont val="Arial Narrow"/>
        <family val="2"/>
      </rPr>
      <t xml:space="preserve"> as specified</t>
    </r>
  </si>
  <si>
    <t>Final clean up, removal of all temporary structures and reinstatement to all disturbed areas to equal or better than pre-existing conditions. Disturbed nature strip to be sown and fertilised with Council approved grass seed mixture.</t>
  </si>
  <si>
    <t>TOTAL LUMP SUM AMOUNT for ITEM A</t>
  </si>
  <si>
    <t xml:space="preserve">Excavation works </t>
  </si>
  <si>
    <r>
      <t>m</t>
    </r>
    <r>
      <rPr>
        <vertAlign val="superscript"/>
        <sz val="11"/>
        <rFont val="Arial Narrow"/>
        <family val="2"/>
      </rPr>
      <t>3</t>
    </r>
  </si>
  <si>
    <t xml:space="preserve">Demoliation and dumping </t>
  </si>
  <si>
    <t>ESC2024 _024</t>
  </si>
  <si>
    <t xml:space="preserve">All works are to be performed in accordance with Etheridge Shire council  Specification for security fencing   unless otherwise specified.  All works priced in this bill of quantities must be inclusive of business overheads, profit, site establishment, management of quality assurance systems, traffic control, environmental management and oh&amp;s management. </t>
  </si>
  <si>
    <t xml:space="preserve">Existing concrete  and fencing </t>
  </si>
  <si>
    <t xml:space="preserve">Excavaton    works </t>
  </si>
  <si>
    <t>Gate posts</t>
  </si>
  <si>
    <t>Supply and install  of 80 mm NB Medium galvanised pipe post at 2600 mm capped for corners</t>
  </si>
  <si>
    <t xml:space="preserve">Supply and install  of 50 mm NB Medium galvanised pipe post at 2600 mm capped for strainer posts </t>
  </si>
  <si>
    <t>Supply and install of 1800 mm high black PVC chain wire mesh double  gate at 6 m open size</t>
  </si>
  <si>
    <t>Supply and install of 1800 mm x 50 mm x 2.5 mm  black PVC chain wire mesh</t>
  </si>
  <si>
    <t>Supply  and pour  32Mpa concrete</t>
  </si>
  <si>
    <t xml:space="preserve">Supply and pour 32 Mpa concrete with  associated works </t>
  </si>
  <si>
    <t xml:space="preserve">Supply and install  of 50 mm NB Medium galvanised pipe post at 2600 mm capped for intermediate posts </t>
  </si>
  <si>
    <t>Supply and install of Fauna mesh of  900 mm x 50 mm x 1.4 mm HDG hexagonal mesh, pegged to the ground at 1 meter centres</t>
  </si>
  <si>
    <t>Nos.</t>
  </si>
  <si>
    <t>m</t>
  </si>
  <si>
    <t xml:space="preserve">Supply and install of 32 mm NB galvanised double bent stays at 3250 mm post post </t>
  </si>
  <si>
    <t xml:space="preserve">REINSTATEMENT WORKS and Demobilisation </t>
  </si>
  <si>
    <t xml:space="preserve">Replacement of security fencing in Mount Surprise air strip </t>
  </si>
  <si>
    <t>Supply and install  of 80 mm NB Medium galvanised pipe post at 2600 mm capped for gates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</si>
</sst>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 #,##0.00_);_(* \(#,##0.00\);_(* &quot;-&quot;??_);_(@_)"/>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name val="Arial Narrow"/>
      <family val="2"/>
    </font>
    <font>
      <b/>
      <sz val="12"/>
      <color rgb="FF00B0F0"/>
      <name val="Arial Narrow"/>
      <family val="2"/>
    </font>
    <font>
      <sz val="11"/>
      <name val="Arial Narrow"/>
      <family val="2"/>
    </font>
    <font>
      <b/>
      <sz val="12"/>
      <color rgb="FFFF0000"/>
      <name val="Arial Narrow"/>
      <family val="2"/>
    </font>
    <font>
      <b/>
      <sz val="10"/>
      <color theme="6" tint="-0.249977111117893"/>
      <name val="Arial Narrow"/>
      <family val="2"/>
    </font>
    <font>
      <b/>
      <sz val="11"/>
      <name val="Arial Narrow"/>
      <family val="2"/>
    </font>
    <font>
      <b/>
      <sz val="11"/>
      <color theme="1"/>
      <name val="Arial Narrow"/>
      <family val="2"/>
    </font>
    <font>
      <sz val="11"/>
      <color theme="1"/>
      <name val="Arial Narrow"/>
      <family val="2"/>
    </font>
    <font>
      <b/>
      <sz val="11"/>
      <color theme="1"/>
      <name val="Arial"/>
      <family val="2"/>
    </font>
    <font>
      <b/>
      <sz val="14"/>
      <color theme="1"/>
      <name val="Arial Narrow"/>
      <family val="2"/>
    </font>
    <font>
      <b/>
      <i/>
      <sz val="9"/>
      <color theme="3" tint="0.39997558519241921"/>
      <name val="Arial Narrow"/>
      <family val="2"/>
    </font>
    <font>
      <b/>
      <sz val="12"/>
      <color theme="1"/>
      <name val="Arial Narrow"/>
      <family val="2"/>
    </font>
    <font>
      <vertAlign val="superscript"/>
      <sz val="11"/>
      <name val="Arial Narrow"/>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66"/>
        <bgColor indexed="64"/>
      </patternFill>
    </fill>
    <fill>
      <patternFill patternType="solid">
        <fgColor theme="6" tint="0.39997558519241921"/>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rgb="FFFF0000"/>
      </left>
      <right style="medium">
        <color rgb="FFFF0000"/>
      </right>
      <top style="medium">
        <color rgb="FFFF0000"/>
      </top>
      <bottom style="medium">
        <color rgb="FFFF0000"/>
      </bottom>
      <diagonal/>
    </border>
    <border>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style="thin">
        <color auto="1"/>
      </left>
      <right style="thin">
        <color auto="1"/>
      </right>
      <top style="thin">
        <color auto="1"/>
      </top>
      <bottom style="thin">
        <color auto="1"/>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s>
  <cellStyleXfs count="44">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8" fillId="0" borderId="0" xfId="0" applyFont="1" applyAlignment="1">
      <alignment horizontal="left"/>
    </xf>
    <xf numFmtId="0" fontId="19" fillId="0" borderId="0" xfId="0" applyFont="1" applyAlignment="1">
      <alignment horizontal="left" indent="2"/>
    </xf>
    <xf numFmtId="0" fontId="20" fillId="0" borderId="0" xfId="1" applyNumberFormat="1" applyFont="1" applyAlignment="1">
      <alignment horizontal="center" vertical="center"/>
    </xf>
    <xf numFmtId="0" fontId="20" fillId="0" borderId="0" xfId="0" applyFont="1" applyAlignment="1">
      <alignment horizontal="center" vertical="center"/>
    </xf>
    <xf numFmtId="164" fontId="20" fillId="0" borderId="0" xfId="2" applyFont="1" applyAlignment="1">
      <alignment horizontal="center" vertical="center"/>
    </xf>
    <xf numFmtId="0" fontId="18" fillId="0" borderId="13" xfId="0" applyFont="1" applyBorder="1" applyAlignment="1">
      <alignment horizontal="left"/>
    </xf>
    <xf numFmtId="0" fontId="21" fillId="0" borderId="14" xfId="0" applyFont="1" applyBorder="1" applyAlignment="1" applyProtection="1">
      <alignment horizontal="left" indent="2"/>
      <protection locked="0"/>
    </xf>
    <xf numFmtId="0" fontId="20" fillId="0" borderId="13" xfId="1" applyNumberFormat="1" applyFont="1" applyBorder="1" applyAlignment="1">
      <alignment horizontal="center" vertical="center"/>
    </xf>
    <xf numFmtId="0" fontId="20" fillId="0" borderId="13" xfId="0" applyFont="1" applyBorder="1" applyAlignment="1">
      <alignment horizontal="center" vertical="center"/>
    </xf>
    <xf numFmtId="164" fontId="20" fillId="0" borderId="13" xfId="2" applyFont="1" applyBorder="1" applyAlignment="1">
      <alignment horizontal="center" vertical="center"/>
    </xf>
    <xf numFmtId="0" fontId="22" fillId="0" borderId="0" xfId="0" applyFont="1"/>
    <xf numFmtId="0" fontId="20" fillId="0" borderId="0" xfId="0" applyFont="1"/>
    <xf numFmtId="164" fontId="27" fillId="0" borderId="16" xfId="0" applyNumberFormat="1" applyFont="1" applyBorder="1" applyAlignment="1">
      <alignment wrapText="1"/>
    </xf>
    <xf numFmtId="0" fontId="23" fillId="34" borderId="18" xfId="0" applyFont="1" applyFill="1" applyBorder="1" applyAlignment="1">
      <alignment horizontal="center" vertical="center"/>
    </xf>
    <xf numFmtId="0" fontId="24" fillId="34" borderId="19" xfId="0" applyFont="1" applyFill="1" applyBorder="1" applyAlignment="1">
      <alignment horizontal="center" vertical="center"/>
    </xf>
    <xf numFmtId="0" fontId="24" fillId="34" borderId="19" xfId="0" applyFont="1" applyFill="1" applyBorder="1" applyAlignment="1">
      <alignment horizontal="center" vertical="center" wrapText="1"/>
    </xf>
    <xf numFmtId="0" fontId="24" fillId="34" borderId="20" xfId="0" applyFont="1" applyFill="1" applyBorder="1" applyAlignment="1">
      <alignment horizontal="center" vertical="center" wrapText="1"/>
    </xf>
    <xf numFmtId="0" fontId="24" fillId="0" borderId="21" xfId="0" applyFont="1" applyBorder="1" applyAlignment="1">
      <alignment horizontal="center" vertical="center"/>
    </xf>
    <xf numFmtId="0" fontId="24" fillId="0" borderId="22" xfId="0" applyFont="1" applyBorder="1"/>
    <xf numFmtId="164" fontId="24" fillId="0" borderId="22" xfId="2" applyFont="1" applyBorder="1"/>
    <xf numFmtId="164" fontId="24" fillId="0" borderId="23" xfId="0" applyNumberFormat="1" applyFont="1" applyBorder="1"/>
    <xf numFmtId="0" fontId="20" fillId="0" borderId="22" xfId="0" applyFont="1" applyBorder="1" applyAlignment="1">
      <alignment horizontal="left" vertical="center" wrapText="1"/>
    </xf>
    <xf numFmtId="0" fontId="25" fillId="0" borderId="22" xfId="0" applyFont="1" applyBorder="1" applyAlignment="1">
      <alignment horizontal="center" vertical="center" wrapText="1"/>
    </xf>
    <xf numFmtId="164" fontId="25" fillId="35" borderId="22" xfId="2" applyFont="1" applyFill="1" applyBorder="1" applyAlignment="1" applyProtection="1">
      <alignment horizontal="center" vertical="center" wrapText="1"/>
      <protection locked="0"/>
    </xf>
    <xf numFmtId="164" fontId="25" fillId="0" borderId="23" xfId="2" applyFont="1" applyBorder="1" applyAlignment="1">
      <alignment vertical="center" wrapText="1"/>
    </xf>
    <xf numFmtId="0" fontId="23" fillId="0" borderId="22" xfId="0" applyFont="1" applyBorder="1" applyAlignment="1">
      <alignment horizontal="left" vertical="center" wrapText="1"/>
    </xf>
    <xf numFmtId="0" fontId="20" fillId="0" borderId="22" xfId="0" applyFont="1" applyBorder="1" applyAlignment="1">
      <alignment horizontal="center" vertical="center" wrapText="1"/>
    </xf>
    <xf numFmtId="164" fontId="20" fillId="35" borderId="22" xfId="2" applyFont="1" applyFill="1" applyBorder="1" applyAlignment="1">
      <alignment horizontal="center" vertical="center" wrapText="1"/>
    </xf>
    <xf numFmtId="0" fontId="25" fillId="0" borderId="21" xfId="0" applyFont="1" applyBorder="1" applyAlignment="1">
      <alignment horizontal="center" vertical="center"/>
    </xf>
    <xf numFmtId="0" fontId="20" fillId="0" borderId="21" xfId="0" applyFont="1" applyBorder="1" applyAlignment="1">
      <alignment horizontal="center" vertical="top" wrapText="1"/>
    </xf>
    <xf numFmtId="0" fontId="23" fillId="33" borderId="22" xfId="0" applyFont="1" applyFill="1" applyBorder="1" applyAlignment="1">
      <alignment horizontal="left" vertical="top" wrapText="1"/>
    </xf>
    <xf numFmtId="0" fontId="23" fillId="33" borderId="22" xfId="1" applyNumberFormat="1" applyFont="1" applyFill="1" applyBorder="1" applyAlignment="1">
      <alignment horizontal="center" vertical="center" wrapText="1"/>
    </xf>
    <xf numFmtId="0" fontId="23" fillId="33" borderId="22" xfId="0" applyFont="1" applyFill="1" applyBorder="1" applyAlignment="1">
      <alignment horizontal="center" vertical="center" wrapText="1"/>
    </xf>
    <xf numFmtId="0" fontId="20" fillId="33" borderId="22" xfId="1" applyNumberFormat="1" applyFont="1" applyFill="1" applyBorder="1" applyAlignment="1">
      <alignment horizontal="center" vertical="center" wrapText="1"/>
    </xf>
    <xf numFmtId="0" fontId="20" fillId="33" borderId="22" xfId="0" applyFont="1" applyFill="1" applyBorder="1" applyAlignment="1">
      <alignment horizontal="center" vertical="center" wrapText="1"/>
    </xf>
    <xf numFmtId="164" fontId="20" fillId="33" borderId="22" xfId="2" applyFont="1" applyFill="1" applyBorder="1" applyAlignment="1" applyProtection="1">
      <alignment horizontal="center" vertical="center" wrapText="1"/>
    </xf>
    <xf numFmtId="0" fontId="23" fillId="33" borderId="21" xfId="0" applyFont="1" applyFill="1" applyBorder="1" applyAlignment="1">
      <alignment horizontal="center" vertical="top" wrapText="1"/>
    </xf>
    <xf numFmtId="164" fontId="23" fillId="33" borderId="23" xfId="2" applyFont="1" applyFill="1" applyBorder="1" applyAlignment="1">
      <alignment horizontal="center" vertical="center" wrapText="1"/>
    </xf>
    <xf numFmtId="164" fontId="20" fillId="0" borderId="23" xfId="2" applyFont="1" applyFill="1" applyBorder="1" applyAlignment="1">
      <alignment horizontal="center" vertical="center" wrapText="1"/>
    </xf>
    <xf numFmtId="164" fontId="20" fillId="33" borderId="23" xfId="2" applyFont="1" applyFill="1" applyBorder="1" applyAlignment="1">
      <alignment horizontal="center" vertical="center" wrapText="1"/>
    </xf>
    <xf numFmtId="0" fontId="25" fillId="0" borderId="22" xfId="0" applyFont="1" applyBorder="1" applyAlignment="1">
      <alignment vertical="center" wrapText="1"/>
    </xf>
    <xf numFmtId="164" fontId="20" fillId="33" borderId="22" xfId="2" applyFont="1" applyFill="1" applyBorder="1" applyAlignment="1" applyProtection="1">
      <alignment horizontal="center" vertical="center" wrapText="1"/>
      <protection locked="0"/>
    </xf>
    <xf numFmtId="0" fontId="23" fillId="0" borderId="24" xfId="0" applyFont="1" applyBorder="1" applyAlignment="1">
      <alignment horizontal="left" vertical="center"/>
    </xf>
    <xf numFmtId="0" fontId="20" fillId="0" borderId="25" xfId="0" applyFont="1" applyBorder="1"/>
    <xf numFmtId="0" fontId="20" fillId="0" borderId="25" xfId="1" applyNumberFormat="1" applyFont="1" applyBorder="1" applyAlignment="1">
      <alignment horizontal="center" vertical="center"/>
    </xf>
    <xf numFmtId="0" fontId="20" fillId="0" borderId="25" xfId="0" applyFont="1" applyBorder="1" applyAlignment="1">
      <alignment horizontal="center" vertical="center"/>
    </xf>
    <xf numFmtId="164" fontId="20" fillId="0" borderId="25" xfId="2" applyFont="1" applyBorder="1" applyAlignment="1">
      <alignment horizontal="center" vertical="center"/>
    </xf>
    <xf numFmtId="164" fontId="23" fillId="0" borderId="26" xfId="0" applyNumberFormat="1" applyFont="1" applyBorder="1" applyAlignment="1">
      <alignment horizontal="center" vertical="center"/>
    </xf>
    <xf numFmtId="0" fontId="23" fillId="33" borderId="22" xfId="0" applyFont="1" applyFill="1" applyBorder="1" applyAlignment="1">
      <alignment wrapText="1"/>
    </xf>
    <xf numFmtId="164" fontId="23" fillId="33" borderId="22" xfId="2" applyFont="1" applyFill="1" applyBorder="1" applyAlignment="1" applyProtection="1">
      <alignment horizontal="center" vertical="center" wrapText="1"/>
      <protection locked="0"/>
    </xf>
    <xf numFmtId="0" fontId="24" fillId="0" borderId="22" xfId="0" applyFont="1" applyBorder="1" applyAlignment="1">
      <alignment vertical="center" wrapText="1"/>
    </xf>
    <xf numFmtId="0" fontId="24" fillId="0" borderId="27" xfId="0" applyFont="1" applyBorder="1" applyAlignment="1">
      <alignment horizontal="center" vertical="center"/>
    </xf>
    <xf numFmtId="0" fontId="23" fillId="0" borderId="28" xfId="0" applyFont="1" applyBorder="1" applyAlignment="1">
      <alignment horizontal="left" vertical="center" wrapText="1"/>
    </xf>
    <xf numFmtId="0" fontId="25" fillId="0" borderId="28" xfId="0" applyFont="1" applyBorder="1" applyAlignment="1">
      <alignment horizontal="center" vertical="center" wrapText="1"/>
    </xf>
    <xf numFmtId="164" fontId="25" fillId="35" borderId="28" xfId="2" applyFont="1" applyFill="1" applyBorder="1" applyAlignment="1" applyProtection="1">
      <alignment horizontal="center" vertical="center" wrapText="1"/>
      <protection locked="0"/>
    </xf>
    <xf numFmtId="164" fontId="25" fillId="0" borderId="29" xfId="2" applyFont="1" applyBorder="1" applyAlignment="1">
      <alignment vertical="center" wrapText="1"/>
    </xf>
    <xf numFmtId="0" fontId="23" fillId="34" borderId="24" xfId="0" applyFont="1" applyFill="1" applyBorder="1" applyAlignment="1">
      <alignment horizontal="center" vertical="center"/>
    </xf>
    <xf numFmtId="0" fontId="24" fillId="34" borderId="25" xfId="0" applyFont="1" applyFill="1" applyBorder="1" applyAlignment="1">
      <alignment horizontal="center" vertical="center"/>
    </xf>
    <xf numFmtId="0" fontId="24" fillId="34" borderId="25" xfId="0" applyFont="1" applyFill="1" applyBorder="1" applyAlignment="1">
      <alignment horizontal="center" vertical="center" wrapText="1"/>
    </xf>
    <xf numFmtId="0" fontId="24" fillId="34" borderId="26" xfId="0" applyFont="1" applyFill="1" applyBorder="1" applyAlignment="1">
      <alignment horizontal="center" vertical="center" wrapText="1"/>
    </xf>
    <xf numFmtId="0" fontId="29" fillId="0" borderId="0" xfId="0" applyFont="1" applyAlignment="1">
      <alignment horizontal="left" indent="2"/>
    </xf>
    <xf numFmtId="0" fontId="20" fillId="0" borderId="30" xfId="0" applyFont="1" applyBorder="1" applyAlignment="1">
      <alignment horizontal="center" vertical="top" wrapText="1"/>
    </xf>
    <xf numFmtId="0" fontId="25" fillId="0" borderId="31" xfId="0" applyFont="1" applyBorder="1" applyAlignment="1">
      <alignment vertical="center" wrapText="1"/>
    </xf>
    <xf numFmtId="0" fontId="20" fillId="0" borderId="31" xfId="0" applyFont="1" applyBorder="1" applyAlignment="1">
      <alignment horizontal="center" vertical="center" wrapText="1"/>
    </xf>
    <xf numFmtId="0" fontId="25" fillId="0" borderId="31" xfId="0" applyFont="1" applyBorder="1" applyAlignment="1">
      <alignment horizontal="center" vertical="center" wrapText="1"/>
    </xf>
    <xf numFmtId="164" fontId="20" fillId="35" borderId="31" xfId="2" applyFont="1" applyFill="1" applyBorder="1" applyAlignment="1">
      <alignment horizontal="center" vertical="center" wrapText="1"/>
    </xf>
    <xf numFmtId="164" fontId="20" fillId="0" borderId="32" xfId="2" applyFont="1" applyFill="1" applyBorder="1" applyAlignment="1">
      <alignment horizontal="center" vertical="center" wrapText="1"/>
    </xf>
    <xf numFmtId="0" fontId="0" fillId="0" borderId="33" xfId="0" applyBorder="1" applyAlignment="1">
      <alignment wrapText="1"/>
    </xf>
    <xf numFmtId="0" fontId="25" fillId="0" borderId="22" xfId="0" applyFont="1" applyBorder="1" applyAlignment="1">
      <alignment vertical="top" wrapText="1"/>
    </xf>
    <xf numFmtId="0" fontId="23" fillId="0" borderId="21" xfId="0" applyFont="1" applyBorder="1" applyAlignment="1">
      <alignment horizontal="center" vertical="top" wrapText="1"/>
    </xf>
    <xf numFmtId="0" fontId="23" fillId="0" borderId="22" xfId="0" applyFont="1" applyBorder="1" applyAlignment="1">
      <alignment horizontal="left" vertical="top" wrapText="1"/>
    </xf>
    <xf numFmtId="0" fontId="23" fillId="0" borderId="34" xfId="0" applyFont="1" applyBorder="1" applyAlignment="1">
      <alignment horizontal="center" vertical="top" wrapText="1"/>
    </xf>
    <xf numFmtId="0" fontId="23" fillId="0" borderId="35" xfId="0" applyFont="1" applyBorder="1" applyAlignment="1">
      <alignment horizontal="center" vertical="top" wrapText="1"/>
    </xf>
    <xf numFmtId="164" fontId="20" fillId="0" borderId="22" xfId="2" applyFont="1" applyFill="1" applyBorder="1" applyAlignment="1">
      <alignment horizontal="center" vertical="center" wrapText="1"/>
    </xf>
    <xf numFmtId="0" fontId="20" fillId="0" borderId="34" xfId="0" applyFont="1" applyBorder="1" applyAlignment="1">
      <alignment horizontal="center" vertical="top" wrapText="1"/>
    </xf>
    <xf numFmtId="164" fontId="20" fillId="0" borderId="36" xfId="2" applyFont="1" applyFill="1" applyBorder="1" applyAlignment="1">
      <alignment horizontal="center" vertical="center" wrapText="1"/>
    </xf>
    <xf numFmtId="0" fontId="28" fillId="0" borderId="11" xfId="0" applyFont="1" applyBorder="1" applyAlignment="1">
      <alignment horizontal="left" wrapText="1"/>
    </xf>
    <xf numFmtId="0" fontId="28" fillId="0" borderId="12" xfId="0" applyFont="1" applyBorder="1" applyAlignment="1">
      <alignment horizontal="left" wrapText="1"/>
    </xf>
    <xf numFmtId="0" fontId="28" fillId="0" borderId="10" xfId="0" applyFont="1" applyBorder="1" applyAlignment="1">
      <alignment horizontal="left" wrapText="1"/>
    </xf>
    <xf numFmtId="0" fontId="25" fillId="0" borderId="11" xfId="0" applyFont="1" applyBorder="1" applyAlignment="1">
      <alignment horizontal="center" wrapText="1"/>
    </xf>
    <xf numFmtId="0" fontId="25" fillId="0" borderId="15" xfId="0" applyFont="1" applyBorder="1" applyAlignment="1">
      <alignment horizontal="center" wrapText="1"/>
    </xf>
    <xf numFmtId="164" fontId="26" fillId="0" borderId="17" xfId="2" applyFont="1" applyBorder="1" applyAlignment="1">
      <alignment horizontal="center" wrapText="1"/>
    </xf>
    <xf numFmtId="164" fontId="26" fillId="0" borderId="12" xfId="2" applyFont="1" applyBorder="1" applyAlignment="1">
      <alignment horizontal="center" wrapText="1"/>
    </xf>
    <xf numFmtId="164" fontId="26" fillId="0" borderId="15" xfId="2" applyFont="1" applyBorder="1" applyAlignment="1">
      <alignment horizontal="center" wrapText="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00FF0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38</xdr:row>
      <xdr:rowOff>0</xdr:rowOff>
    </xdr:from>
    <xdr:to>
      <xdr:col>1</xdr:col>
      <xdr:colOff>375285</xdr:colOff>
      <xdr:row>38</xdr:row>
      <xdr:rowOff>186690</xdr:rowOff>
    </xdr:to>
    <xdr:sp macro="" textlink="">
      <xdr:nvSpPr>
        <xdr:cNvPr id="18" name="Text Box 7">
          <a:extLst>
            <a:ext uri="{FF2B5EF4-FFF2-40B4-BE49-F238E27FC236}">
              <a16:creationId xmlns:a16="http://schemas.microsoft.com/office/drawing/2014/main" id="{00000000-0008-0000-0000-000012000000}"/>
            </a:ext>
          </a:extLst>
        </xdr:cNvPr>
        <xdr:cNvSpPr txBox="1">
          <a:spLocks noChangeArrowheads="1"/>
        </xdr:cNvSpPr>
      </xdr:nvSpPr>
      <xdr:spPr bwMode="auto">
        <a:xfrm>
          <a:off x="638175" y="65703450"/>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257175</xdr:colOff>
      <xdr:row>38</xdr:row>
      <xdr:rowOff>0</xdr:rowOff>
    </xdr:from>
    <xdr:to>
      <xdr:col>1</xdr:col>
      <xdr:colOff>375285</xdr:colOff>
      <xdr:row>38</xdr:row>
      <xdr:rowOff>186690</xdr:rowOff>
    </xdr:to>
    <xdr:sp macro="" textlink="">
      <xdr:nvSpPr>
        <xdr:cNvPr id="19" name="Text Box 19">
          <a:extLst>
            <a:ext uri="{FF2B5EF4-FFF2-40B4-BE49-F238E27FC236}">
              <a16:creationId xmlns:a16="http://schemas.microsoft.com/office/drawing/2014/main" id="{00000000-0008-0000-0000-000013000000}"/>
            </a:ext>
          </a:extLst>
        </xdr:cNvPr>
        <xdr:cNvSpPr txBox="1">
          <a:spLocks noChangeArrowheads="1"/>
        </xdr:cNvSpPr>
      </xdr:nvSpPr>
      <xdr:spPr bwMode="auto">
        <a:xfrm>
          <a:off x="638175" y="65703450"/>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238125</xdr:colOff>
      <xdr:row>38</xdr:row>
      <xdr:rowOff>0</xdr:rowOff>
    </xdr:from>
    <xdr:to>
      <xdr:col>1</xdr:col>
      <xdr:colOff>342900</xdr:colOff>
      <xdr:row>38</xdr:row>
      <xdr:rowOff>186690</xdr:rowOff>
    </xdr:to>
    <xdr:sp macro="" textlink="">
      <xdr:nvSpPr>
        <xdr:cNvPr id="20" name="Text Box 20">
          <a:extLst>
            <a:ext uri="{FF2B5EF4-FFF2-40B4-BE49-F238E27FC236}">
              <a16:creationId xmlns:a16="http://schemas.microsoft.com/office/drawing/2014/main" id="{00000000-0008-0000-0000-000014000000}"/>
            </a:ext>
          </a:extLst>
        </xdr:cNvPr>
        <xdr:cNvSpPr txBox="1">
          <a:spLocks noChangeArrowheads="1"/>
        </xdr:cNvSpPr>
      </xdr:nvSpPr>
      <xdr:spPr bwMode="auto">
        <a:xfrm>
          <a:off x="619125" y="65703450"/>
          <a:ext cx="1047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238125</xdr:colOff>
      <xdr:row>38</xdr:row>
      <xdr:rowOff>0</xdr:rowOff>
    </xdr:from>
    <xdr:to>
      <xdr:col>1</xdr:col>
      <xdr:colOff>342900</xdr:colOff>
      <xdr:row>38</xdr:row>
      <xdr:rowOff>186690</xdr:rowOff>
    </xdr:to>
    <xdr:sp macro="" textlink="">
      <xdr:nvSpPr>
        <xdr:cNvPr id="21" name="Text Box 21">
          <a:extLst>
            <a:ext uri="{FF2B5EF4-FFF2-40B4-BE49-F238E27FC236}">
              <a16:creationId xmlns:a16="http://schemas.microsoft.com/office/drawing/2014/main" id="{00000000-0008-0000-0000-000015000000}"/>
            </a:ext>
          </a:extLst>
        </xdr:cNvPr>
        <xdr:cNvSpPr txBox="1">
          <a:spLocks noChangeArrowheads="1"/>
        </xdr:cNvSpPr>
      </xdr:nvSpPr>
      <xdr:spPr bwMode="auto">
        <a:xfrm>
          <a:off x="619125" y="65703450"/>
          <a:ext cx="1047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257175</xdr:colOff>
      <xdr:row>38</xdr:row>
      <xdr:rowOff>0</xdr:rowOff>
    </xdr:from>
    <xdr:to>
      <xdr:col>1</xdr:col>
      <xdr:colOff>375285</xdr:colOff>
      <xdr:row>38</xdr:row>
      <xdr:rowOff>186690</xdr:rowOff>
    </xdr:to>
    <xdr:sp macro="" textlink="">
      <xdr:nvSpPr>
        <xdr:cNvPr id="22" name="Text Box 7">
          <a:extLst>
            <a:ext uri="{FF2B5EF4-FFF2-40B4-BE49-F238E27FC236}">
              <a16:creationId xmlns:a16="http://schemas.microsoft.com/office/drawing/2014/main" id="{00000000-0008-0000-0000-000016000000}"/>
            </a:ext>
          </a:extLst>
        </xdr:cNvPr>
        <xdr:cNvSpPr txBox="1">
          <a:spLocks noChangeArrowheads="1"/>
        </xdr:cNvSpPr>
      </xdr:nvSpPr>
      <xdr:spPr bwMode="auto">
        <a:xfrm>
          <a:off x="638175" y="657034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257175</xdr:colOff>
      <xdr:row>38</xdr:row>
      <xdr:rowOff>0</xdr:rowOff>
    </xdr:from>
    <xdr:to>
      <xdr:col>1</xdr:col>
      <xdr:colOff>375285</xdr:colOff>
      <xdr:row>38</xdr:row>
      <xdr:rowOff>186690</xdr:rowOff>
    </xdr:to>
    <xdr:sp macro="" textlink="">
      <xdr:nvSpPr>
        <xdr:cNvPr id="23" name="Text Box 19">
          <a:extLst>
            <a:ext uri="{FF2B5EF4-FFF2-40B4-BE49-F238E27FC236}">
              <a16:creationId xmlns:a16="http://schemas.microsoft.com/office/drawing/2014/main" id="{00000000-0008-0000-0000-000017000000}"/>
            </a:ext>
          </a:extLst>
        </xdr:cNvPr>
        <xdr:cNvSpPr txBox="1">
          <a:spLocks noChangeArrowheads="1"/>
        </xdr:cNvSpPr>
      </xdr:nvSpPr>
      <xdr:spPr bwMode="auto">
        <a:xfrm>
          <a:off x="638175" y="657034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238125</xdr:colOff>
      <xdr:row>38</xdr:row>
      <xdr:rowOff>0</xdr:rowOff>
    </xdr:from>
    <xdr:to>
      <xdr:col>1</xdr:col>
      <xdr:colOff>342900</xdr:colOff>
      <xdr:row>38</xdr:row>
      <xdr:rowOff>186690</xdr:rowOff>
    </xdr:to>
    <xdr:sp macro="" textlink="">
      <xdr:nvSpPr>
        <xdr:cNvPr id="24" name="Text Box 20">
          <a:extLst>
            <a:ext uri="{FF2B5EF4-FFF2-40B4-BE49-F238E27FC236}">
              <a16:creationId xmlns:a16="http://schemas.microsoft.com/office/drawing/2014/main" id="{00000000-0008-0000-0000-000018000000}"/>
            </a:ext>
          </a:extLst>
        </xdr:cNvPr>
        <xdr:cNvSpPr txBox="1">
          <a:spLocks noChangeArrowheads="1"/>
        </xdr:cNvSpPr>
      </xdr:nvSpPr>
      <xdr:spPr bwMode="auto">
        <a:xfrm>
          <a:off x="619125" y="65703450"/>
          <a:ext cx="1047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238125</xdr:colOff>
      <xdr:row>38</xdr:row>
      <xdr:rowOff>0</xdr:rowOff>
    </xdr:from>
    <xdr:to>
      <xdr:col>1</xdr:col>
      <xdr:colOff>342900</xdr:colOff>
      <xdr:row>38</xdr:row>
      <xdr:rowOff>186690</xdr:rowOff>
    </xdr:to>
    <xdr:sp macro="" textlink="">
      <xdr:nvSpPr>
        <xdr:cNvPr id="25" name="Text Box 21">
          <a:extLst>
            <a:ext uri="{FF2B5EF4-FFF2-40B4-BE49-F238E27FC236}">
              <a16:creationId xmlns:a16="http://schemas.microsoft.com/office/drawing/2014/main" id="{00000000-0008-0000-0000-000019000000}"/>
            </a:ext>
          </a:extLst>
        </xdr:cNvPr>
        <xdr:cNvSpPr txBox="1">
          <a:spLocks noChangeArrowheads="1"/>
        </xdr:cNvSpPr>
      </xdr:nvSpPr>
      <xdr:spPr bwMode="auto">
        <a:xfrm>
          <a:off x="619125" y="65703450"/>
          <a:ext cx="1047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9"/>
  <sheetViews>
    <sheetView tabSelected="1" view="pageBreakPreview" topLeftCell="A24" zoomScaleNormal="100" zoomScaleSheetLayoutView="100" workbookViewId="0">
      <selection activeCell="C34" sqref="C34"/>
    </sheetView>
  </sheetViews>
  <sheetFormatPr defaultRowHeight="15" x14ac:dyDescent="0.25"/>
  <cols>
    <col min="1" max="1" width="9.85546875" customWidth="1"/>
    <col min="2" max="2" width="78.28515625" bestFit="1" customWidth="1"/>
    <col min="3" max="3" width="10.7109375" bestFit="1" customWidth="1"/>
    <col min="4" max="4" width="8" customWidth="1"/>
    <col min="5" max="5" width="16.42578125" customWidth="1"/>
    <col min="6" max="6" width="20.7109375" customWidth="1"/>
  </cols>
  <sheetData>
    <row r="1" spans="1:6" ht="16.5" x14ac:dyDescent="0.25">
      <c r="A1" s="1" t="s">
        <v>0</v>
      </c>
      <c r="B1" s="2" t="s">
        <v>22</v>
      </c>
      <c r="C1" s="3"/>
      <c r="D1" s="4"/>
      <c r="E1" s="5"/>
      <c r="F1" s="4"/>
    </row>
    <row r="2" spans="1:6" ht="16.5" thickBot="1" x14ac:dyDescent="0.3">
      <c r="A2" s="1" t="s">
        <v>1</v>
      </c>
      <c r="B2" s="61" t="s">
        <v>39</v>
      </c>
    </row>
    <row r="3" spans="1:6" ht="17.25" thickBot="1" x14ac:dyDescent="0.3">
      <c r="A3" s="6" t="s">
        <v>2</v>
      </c>
      <c r="B3" s="7"/>
      <c r="C3" s="8"/>
      <c r="D3" s="9"/>
      <c r="E3" s="10"/>
      <c r="F3" s="9"/>
    </row>
    <row r="4" spans="1:6" ht="17.25" thickBot="1" x14ac:dyDescent="0.35">
      <c r="A4" s="11" t="s">
        <v>3</v>
      </c>
      <c r="B4" s="12"/>
      <c r="C4" s="3"/>
      <c r="D4" s="4"/>
      <c r="E4" s="5"/>
      <c r="F4" s="4"/>
    </row>
    <row r="5" spans="1:6" ht="33" x14ac:dyDescent="0.25">
      <c r="A5" s="14" t="s">
        <v>4</v>
      </c>
      <c r="B5" s="15" t="s">
        <v>5</v>
      </c>
      <c r="C5" s="15" t="s">
        <v>6</v>
      </c>
      <c r="D5" s="15" t="s">
        <v>7</v>
      </c>
      <c r="E5" s="16" t="s">
        <v>8</v>
      </c>
      <c r="F5" s="17" t="s">
        <v>9</v>
      </c>
    </row>
    <row r="6" spans="1:6" ht="17.25" thickBot="1" x14ac:dyDescent="0.35">
      <c r="A6" s="18" t="s">
        <v>10</v>
      </c>
      <c r="B6" s="51" t="str">
        <f>B2</f>
        <v xml:space="preserve">Replacement of security fencing in Mount Surprise air strip </v>
      </c>
      <c r="C6" s="19"/>
      <c r="D6" s="19"/>
      <c r="E6" s="20"/>
      <c r="F6" s="21">
        <f>F39</f>
        <v>0</v>
      </c>
    </row>
    <row r="7" spans="1:6" ht="28.5" customHeight="1" thickBot="1" x14ac:dyDescent="0.35">
      <c r="A7" s="80"/>
      <c r="B7" s="81"/>
      <c r="C7" s="82" t="s">
        <v>11</v>
      </c>
      <c r="D7" s="83"/>
      <c r="E7" s="84"/>
      <c r="F7" s="13">
        <f>SUM(F6:F6)</f>
        <v>0</v>
      </c>
    </row>
    <row r="8" spans="1:6" ht="96" customHeight="1" thickBot="1" x14ac:dyDescent="0.3">
      <c r="A8" s="77" t="s">
        <v>12</v>
      </c>
      <c r="B8" s="78"/>
      <c r="C8" s="78"/>
      <c r="D8" s="78"/>
      <c r="E8" s="78"/>
      <c r="F8" s="79"/>
    </row>
    <row r="9" spans="1:6" ht="33.75" thickBot="1" x14ac:dyDescent="0.3">
      <c r="A9" s="57" t="s">
        <v>13</v>
      </c>
      <c r="B9" s="58" t="s">
        <v>5</v>
      </c>
      <c r="C9" s="58" t="s">
        <v>6</v>
      </c>
      <c r="D9" s="58" t="s">
        <v>7</v>
      </c>
      <c r="E9" s="59" t="s">
        <v>8</v>
      </c>
      <c r="F9" s="60" t="s">
        <v>9</v>
      </c>
    </row>
    <row r="10" spans="1:6" ht="82.5" x14ac:dyDescent="0.25">
      <c r="A10" s="52" t="str">
        <f>IF(D10&lt;&gt;"",COUNTA($D10:D$11)&amp;".","")</f>
        <v/>
      </c>
      <c r="B10" s="53" t="s">
        <v>23</v>
      </c>
      <c r="C10" s="54"/>
      <c r="D10" s="54"/>
      <c r="E10" s="55"/>
      <c r="F10" s="56"/>
    </row>
    <row r="11" spans="1:6" ht="16.5" x14ac:dyDescent="0.3">
      <c r="A11" s="37" t="str">
        <f>IF(D11&lt;&gt;"",COUNTA($D$11:D11)&amp;".","")</f>
        <v/>
      </c>
      <c r="B11" s="49" t="s">
        <v>14</v>
      </c>
      <c r="C11" s="32"/>
      <c r="D11" s="33"/>
      <c r="E11" s="50"/>
      <c r="F11" s="38"/>
    </row>
    <row r="12" spans="1:6" ht="33" x14ac:dyDescent="0.25">
      <c r="A12" s="18" t="str">
        <f>IF(D12&lt;&gt;"",COUNTA($D$11:D12)&amp;".","")</f>
        <v/>
      </c>
      <c r="B12" s="26" t="s">
        <v>15</v>
      </c>
      <c r="C12" s="23"/>
      <c r="D12" s="23"/>
      <c r="E12" s="24"/>
      <c r="F12" s="25"/>
    </row>
    <row r="13" spans="1:6" ht="16.5" x14ac:dyDescent="0.25">
      <c r="A13" s="29" t="str">
        <f>IF(D13&lt;&gt;"",COUNTA($D$11:D13)&amp;".","")</f>
        <v>1.</v>
      </c>
      <c r="B13" s="22" t="s">
        <v>16</v>
      </c>
      <c r="C13" s="23">
        <v>1</v>
      </c>
      <c r="D13" s="23" t="s">
        <v>4</v>
      </c>
      <c r="E13" s="24"/>
      <c r="F13" s="25"/>
    </row>
    <row r="14" spans="1:6" ht="16.5" x14ac:dyDescent="0.25">
      <c r="A14" s="37"/>
      <c r="B14" s="31" t="s">
        <v>21</v>
      </c>
      <c r="C14" s="34"/>
      <c r="D14" s="35"/>
      <c r="E14" s="36"/>
      <c r="F14" s="40"/>
    </row>
    <row r="15" spans="1:6" ht="16.5" x14ac:dyDescent="0.25">
      <c r="A15" s="29">
        <v>2</v>
      </c>
      <c r="B15" s="22" t="s">
        <v>24</v>
      </c>
      <c r="C15" s="23">
        <v>1</v>
      </c>
      <c r="D15" s="23" t="s">
        <v>4</v>
      </c>
      <c r="E15" s="24"/>
      <c r="F15" s="25"/>
    </row>
    <row r="16" spans="1:6" ht="16.5" x14ac:dyDescent="0.25">
      <c r="A16" s="37"/>
      <c r="B16" s="31" t="s">
        <v>19</v>
      </c>
      <c r="C16" s="34"/>
      <c r="D16" s="35"/>
      <c r="E16" s="36"/>
      <c r="F16" s="40"/>
    </row>
    <row r="17" spans="1:6" ht="18" x14ac:dyDescent="0.25">
      <c r="A17" s="30">
        <v>3</v>
      </c>
      <c r="B17" s="69" t="s">
        <v>25</v>
      </c>
      <c r="C17" s="27">
        <v>66</v>
      </c>
      <c r="D17" s="27" t="s">
        <v>20</v>
      </c>
      <c r="E17" s="28"/>
      <c r="F17" s="39"/>
    </row>
    <row r="18" spans="1:6" ht="16.5" x14ac:dyDescent="0.25">
      <c r="A18" s="37"/>
      <c r="B18" s="31" t="s">
        <v>31</v>
      </c>
      <c r="C18" s="37"/>
      <c r="D18" s="37"/>
      <c r="E18" s="37"/>
      <c r="F18" s="37"/>
    </row>
    <row r="19" spans="1:6" ht="18" x14ac:dyDescent="0.25">
      <c r="A19" s="70">
        <v>4</v>
      </c>
      <c r="B19" s="71" t="s">
        <v>32</v>
      </c>
      <c r="C19" s="72">
        <v>66</v>
      </c>
      <c r="D19" s="27" t="s">
        <v>20</v>
      </c>
      <c r="E19" s="72"/>
      <c r="F19" s="73"/>
    </row>
    <row r="20" spans="1:6" ht="33" customHeight="1" x14ac:dyDescent="0.25">
      <c r="A20" s="37"/>
      <c r="B20" s="31" t="s">
        <v>27</v>
      </c>
      <c r="C20" s="34"/>
      <c r="D20" s="35"/>
      <c r="E20" s="36"/>
      <c r="F20" s="40"/>
    </row>
    <row r="21" spans="1:6" ht="33" customHeight="1" x14ac:dyDescent="0.25">
      <c r="A21" s="30">
        <v>5</v>
      </c>
      <c r="B21" s="71" t="s">
        <v>27</v>
      </c>
      <c r="C21" s="27">
        <v>8</v>
      </c>
      <c r="D21" s="27" t="s">
        <v>35</v>
      </c>
      <c r="E21" s="28"/>
      <c r="F21" s="39"/>
    </row>
    <row r="22" spans="1:6" s="37" customFormat="1" ht="33" x14ac:dyDescent="0.25">
      <c r="B22" s="31" t="s">
        <v>28</v>
      </c>
    </row>
    <row r="23" spans="1:6" ht="33" x14ac:dyDescent="0.25">
      <c r="A23" s="30">
        <v>6</v>
      </c>
      <c r="B23" s="71" t="s">
        <v>28</v>
      </c>
      <c r="C23" s="27">
        <v>16</v>
      </c>
      <c r="D23" s="27" t="s">
        <v>35</v>
      </c>
      <c r="E23" s="74"/>
      <c r="F23" s="39"/>
    </row>
    <row r="24" spans="1:6" s="31" customFormat="1" ht="33" x14ac:dyDescent="0.25">
      <c r="B24" s="31" t="s">
        <v>33</v>
      </c>
    </row>
    <row r="25" spans="1:6" ht="30" x14ac:dyDescent="0.25">
      <c r="A25" s="30">
        <v>7</v>
      </c>
      <c r="B25" s="68" t="s">
        <v>33</v>
      </c>
      <c r="C25" s="27">
        <v>1127</v>
      </c>
      <c r="D25" s="27" t="s">
        <v>35</v>
      </c>
      <c r="E25" s="28"/>
      <c r="F25" s="39"/>
    </row>
    <row r="26" spans="1:6" ht="16.5" x14ac:dyDescent="0.25">
      <c r="A26" s="31"/>
      <c r="B26" s="31" t="s">
        <v>26</v>
      </c>
      <c r="C26" s="31"/>
      <c r="D26" s="31"/>
      <c r="E26" s="31"/>
      <c r="F26" s="31"/>
    </row>
    <row r="27" spans="1:6" ht="37.5" customHeight="1" x14ac:dyDescent="0.25">
      <c r="A27" s="75">
        <v>8</v>
      </c>
      <c r="B27" s="71" t="s">
        <v>40</v>
      </c>
      <c r="C27" s="27">
        <v>12</v>
      </c>
      <c r="D27" s="27" t="s">
        <v>35</v>
      </c>
      <c r="E27" s="28"/>
      <c r="F27" s="76"/>
    </row>
    <row r="28" spans="1:6" s="31" customFormat="1" ht="33" x14ac:dyDescent="0.25">
      <c r="B28" s="31" t="s">
        <v>29</v>
      </c>
    </row>
    <row r="29" spans="1:6" ht="30" x14ac:dyDescent="0.25">
      <c r="A29" s="30">
        <v>9</v>
      </c>
      <c r="B29" s="68" t="s">
        <v>29</v>
      </c>
      <c r="C29" s="27">
        <v>2</v>
      </c>
      <c r="D29" s="27" t="s">
        <v>35</v>
      </c>
      <c r="E29" s="28"/>
      <c r="F29" s="39"/>
    </row>
    <row r="30" spans="1:6" s="31" customFormat="1" ht="16.5" x14ac:dyDescent="0.25">
      <c r="B30" s="31" t="s">
        <v>30</v>
      </c>
    </row>
    <row r="31" spans="1:6" ht="16.5" x14ac:dyDescent="0.25">
      <c r="A31" s="30">
        <v>10</v>
      </c>
      <c r="B31" s="68" t="s">
        <v>30</v>
      </c>
      <c r="C31" s="27">
        <v>2943</v>
      </c>
      <c r="D31" s="27" t="s">
        <v>36</v>
      </c>
      <c r="E31" s="28"/>
      <c r="F31" s="39"/>
    </row>
    <row r="32" spans="1:6" s="31" customFormat="1" ht="33" x14ac:dyDescent="0.25">
      <c r="B32" s="31" t="s">
        <v>34</v>
      </c>
    </row>
    <row r="33" spans="1:6" ht="30" x14ac:dyDescent="0.25">
      <c r="A33" s="30">
        <v>11</v>
      </c>
      <c r="B33" s="68" t="s">
        <v>34</v>
      </c>
      <c r="C33" s="27">
        <v>2929</v>
      </c>
      <c r="D33" s="27" t="s">
        <v>36</v>
      </c>
      <c r="E33" s="28"/>
      <c r="F33" s="39"/>
    </row>
    <row r="34" spans="1:6" s="31" customFormat="1" ht="16.5" x14ac:dyDescent="0.25">
      <c r="B34" s="31" t="s">
        <v>37</v>
      </c>
    </row>
    <row r="35" spans="1:6" ht="16.5" x14ac:dyDescent="0.25">
      <c r="A35" s="30">
        <v>12</v>
      </c>
      <c r="B35" s="68" t="s">
        <v>37</v>
      </c>
      <c r="C35" s="27">
        <v>16</v>
      </c>
      <c r="D35" s="27" t="s">
        <v>35</v>
      </c>
      <c r="E35" s="28"/>
      <c r="F35" s="39"/>
    </row>
    <row r="36" spans="1:6" ht="16.5" x14ac:dyDescent="0.25">
      <c r="A36" s="37" t="str">
        <f>IF(D36&lt;&gt;"",COUNTA($D$11:D36)&amp;".","")</f>
        <v/>
      </c>
      <c r="B36" s="31" t="s">
        <v>38</v>
      </c>
      <c r="C36" s="34"/>
      <c r="D36" s="35"/>
      <c r="E36" s="42"/>
      <c r="F36" s="40"/>
    </row>
    <row r="37" spans="1:6" ht="49.5" x14ac:dyDescent="0.25">
      <c r="A37" s="30">
        <v>13</v>
      </c>
      <c r="B37" s="41" t="s">
        <v>17</v>
      </c>
      <c r="C37" s="27">
        <v>1</v>
      </c>
      <c r="D37" s="65" t="s">
        <v>4</v>
      </c>
      <c r="E37" s="28"/>
      <c r="F37" s="39"/>
    </row>
    <row r="38" spans="1:6" ht="17.25" thickBot="1" x14ac:dyDescent="0.3">
      <c r="A38" s="62"/>
      <c r="B38" s="63"/>
      <c r="C38" s="64"/>
      <c r="D38" s="65"/>
      <c r="E38" s="66"/>
      <c r="F38" s="67"/>
    </row>
    <row r="39" spans="1:6" ht="17.25" thickBot="1" x14ac:dyDescent="0.35">
      <c r="A39" s="43" t="s">
        <v>18</v>
      </c>
      <c r="B39" s="44"/>
      <c r="C39" s="45"/>
      <c r="D39" s="46"/>
      <c r="E39" s="47"/>
      <c r="F39" s="48"/>
    </row>
  </sheetData>
  <mergeCells count="3">
    <mergeCell ref="A8:F8"/>
    <mergeCell ref="A7:B7"/>
    <mergeCell ref="C7:E7"/>
  </mergeCells>
  <printOptions gridLines="1"/>
  <pageMargins left="0.7" right="0.7" top="0.75" bottom="0.75" header="0.3" footer="0.3"/>
  <pageSetup paperSize="9" scale="60" fitToHeight="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D6901B6377C646AAB3CD099D662017" ma:contentTypeVersion="13" ma:contentTypeDescription="Create a new document." ma:contentTypeScope="" ma:versionID="38d9409e5b0a4afeda5566df3e742760">
  <xsd:schema xmlns:xsd="http://www.w3.org/2001/XMLSchema" xmlns:xs="http://www.w3.org/2001/XMLSchema" xmlns:p="http://schemas.microsoft.com/office/2006/metadata/properties" xmlns:ns1="http://schemas.microsoft.com/sharepoint/v3" xmlns:ns2="d732ec63-9050-4b3b-a247-b136849bdd98" xmlns:ns3="0e97eae5-d5e7-4f7e-af1c-2644c91e4798" targetNamespace="http://schemas.microsoft.com/office/2006/metadata/properties" ma:root="true" ma:fieldsID="0c7bd2484f0135126058d4d168dec23b" ns1:_="" ns2:_="" ns3:_="">
    <xsd:import namespace="http://schemas.microsoft.com/sharepoint/v3"/>
    <xsd:import namespace="d732ec63-9050-4b3b-a247-b136849bdd98"/>
    <xsd:import namespace="0e97eae5-d5e7-4f7e-af1c-2644c91e4798"/>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32ec63-9050-4b3b-a247-b136849bdd9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97eae5-d5e7-4f7e-af1c-2644c91e479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Portfolio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DB425D3-1075-44F0-8E7C-90EE50CBE41B}">
  <ds:schemaRefs>
    <ds:schemaRef ds:uri="http://schemas.microsoft.com/sharepoint/v3/contenttype/forms"/>
  </ds:schemaRefs>
</ds:datastoreItem>
</file>

<file path=customXml/itemProps2.xml><?xml version="1.0" encoding="utf-8"?>
<ds:datastoreItem xmlns:ds="http://schemas.openxmlformats.org/officeDocument/2006/customXml" ds:itemID="{F7A5206B-A07F-4491-9BFB-B2F70FA045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732ec63-9050-4b3b-a247-b136849bdd98"/>
    <ds:schemaRef ds:uri="0e97eae5-d5e7-4f7e-af1c-2644c91e47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5865AE-E9D2-439B-8600-94DB13B4836B}">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Mount surprise</vt:lpstr>
      <vt:lpstr>' Mount surprise'!_Hlk95814606</vt:lpstr>
      <vt:lpstr>' Mount surprise'!Print_Area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Gary Marshall</dc:creator>
  <cp:keywords/>
  <dc:description/>
  <cp:lastModifiedBy>Raju Ranjit</cp:lastModifiedBy>
  <cp:revision/>
  <cp:lastPrinted>2024-08-05T07:02:38Z</cp:lastPrinted>
  <dcterms:created xsi:type="dcterms:W3CDTF">2015-11-04T03:24:55Z</dcterms:created>
  <dcterms:modified xsi:type="dcterms:W3CDTF">2025-02-23T23:37:43Z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WDocAuthor">
    <vt:lpwstr/>
  </property>
  <property fmtid="{D5CDD505-2E9C-101B-9397-08002B2CF9AE}" pid="3" name="DWDocClass">
    <vt:lpwstr/>
  </property>
  <property fmtid="{D5CDD505-2E9C-101B-9397-08002B2CF9AE}" pid="4" name="DWDocClassId">
    <vt:lpwstr/>
  </property>
  <property fmtid="{D5CDD505-2E9C-101B-9397-08002B2CF9AE}" pid="5" name="DWDocPrecis">
    <vt:lpwstr/>
  </property>
  <property fmtid="{D5CDD505-2E9C-101B-9397-08002B2CF9AE}" pid="6" name="DWDocNo">
    <vt:lpwstr/>
  </property>
  <property fmtid="{D5CDD505-2E9C-101B-9397-08002B2CF9AE}" pid="7" name="DWDocSetID">
    <vt:lpwstr/>
  </property>
  <property fmtid="{D5CDD505-2E9C-101B-9397-08002B2CF9AE}" pid="8" name="DWDocType">
    <vt:lpwstr/>
  </property>
  <property fmtid="{D5CDD505-2E9C-101B-9397-08002B2CF9AE}" pid="9" name="DWDocVersion">
    <vt:lpwstr/>
  </property>
  <property fmtid="{D5CDD505-2E9C-101B-9397-08002B2CF9AE}" pid="10" name="ContentTypeId">
    <vt:lpwstr>0x01010042D6901B6377C646AAB3CD099D662017</vt:lpwstr>
  </property>
</Properties>
</file>